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53" i="1" l="1"/>
  <c r="J53" i="1"/>
  <c r="H53" i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13" i="1"/>
  <c r="J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13" i="1"/>
</calcChain>
</file>

<file path=xl/sharedStrings.xml><?xml version="1.0" encoding="utf-8"?>
<sst xmlns="http://schemas.openxmlformats.org/spreadsheetml/2006/main" count="101" uniqueCount="51">
  <si>
    <t xml:space="preserve">г. Павловск                                                           </t>
  </si>
  <si>
    <t>выполнил работы по уборке и санитарной очистке территорий зеленых насаждений внутриквартального озеленения не в полном объеме,</t>
  </si>
  <si>
    <t>по следующим адресам:</t>
  </si>
  <si>
    <t>№ п/п</t>
  </si>
  <si>
    <t xml:space="preserve">№ квартала </t>
  </si>
  <si>
    <t>№ территории</t>
  </si>
  <si>
    <t>описание местоположения территории зеленых насаждений внутриквартального озеленения (адрес)</t>
  </si>
  <si>
    <t>Вид покрытия</t>
  </si>
  <si>
    <t>Предельный норматив</t>
  </si>
  <si>
    <t>По муниципальному контракту № МК -003</t>
  </si>
  <si>
    <t>Фактическое выполнение</t>
  </si>
  <si>
    <t>Отклонение</t>
  </si>
  <si>
    <t>сумма руб.</t>
  </si>
  <si>
    <t>площадь, м кв.</t>
  </si>
  <si>
    <t>42-105-2</t>
  </si>
  <si>
    <t>Санкт-Петербург, г.Павловск, Слуцкая ул., участок 3 (сквер южнее д.12, лит.А по Слуцкой ул.)</t>
  </si>
  <si>
    <t>Усовершенствованные покрытия</t>
  </si>
  <si>
    <t>Руч. уборка</t>
  </si>
  <si>
    <t>Мех. уборка</t>
  </si>
  <si>
    <t>Неусовершенствованные покрытия</t>
  </si>
  <si>
    <t>Растительные покрытия</t>
  </si>
  <si>
    <t>42-105-8</t>
  </si>
  <si>
    <t>Санкт-Петербург, г. Павловск, ул. Васенко, участок 3 (сквер юго-восточнее д.15, лит.А по ул. Васенко)</t>
  </si>
  <si>
    <t>42-105-10</t>
  </si>
  <si>
    <t>Санкт-Петербург, г. Павловск, Лебединая ул., участок 2 (сквер восточнее д.10, лит.А  по Лебединой ул.)</t>
  </si>
  <si>
    <t>42-105-13</t>
  </si>
  <si>
    <t>Санкт-Петербург, г. Павловск, 1-я Советская ул., участок 2 (сквер восточнее домов 11 и 13 по 1-й Советской ул.)</t>
  </si>
  <si>
    <t>42-105-15</t>
  </si>
  <si>
    <t>Санкт-Петербург, г. Павловск, ул. Толмачева, участок 2 (сквер между домами 7 и 11 по ул. Толмачева)</t>
  </si>
  <si>
    <t>42-105-18</t>
  </si>
  <si>
    <t>Санкт-Петербург, г. Павловск, Динамо, Пионерская ул., участок 5 (сквер северо-западнее д.1, корп.3, лит.А по Пионерской ул.)</t>
  </si>
  <si>
    <t>42-105-5</t>
  </si>
  <si>
    <t>Санкт-Петербург, г. Павловск, Госпитальная ул., участок 2 (сквер севернее д.23, лит.А по Госпитальной ул.)</t>
  </si>
  <si>
    <t>42-105-6</t>
  </si>
  <si>
    <t>Санкт-Петербург, г. Павловск, ул. Васенко, участок 1 (сквер юго-восточнее д.18 по ул. Васенко)</t>
  </si>
  <si>
    <t>42-105-1</t>
  </si>
  <si>
    <t xml:space="preserve">Внутриквартальный сквер на Конюшенной ул., д.1 </t>
  </si>
  <si>
    <t>Итого по кадастровым кварталам:</t>
  </si>
  <si>
    <t>Итого с НДС 18%</t>
  </si>
  <si>
    <t>Итого с понижающим коэффициентом 0,9799999</t>
  </si>
  <si>
    <t>Глава Местной администрации города Павловска                                                    М.Ю. Сызранцев</t>
  </si>
  <si>
    <t>Генеральный директор ООО "СПБВОДХОЗ"                                                                 О.О. Аксенов</t>
  </si>
  <si>
    <t>АКТ</t>
  </si>
  <si>
    <t>15.04.15г.</t>
  </si>
  <si>
    <t>Мы нижеподписавшиеся, Глава Местной администрации города Павловска М.Ю. Сызранцев, Генеральный директор ООО "СПБВОДХОЗ" О.О. Аксенов,</t>
  </si>
  <si>
    <t>составили настоящий акт о том, что при выполнении работ в соответствии с муниципальным контрактом от 6 января 2015г. №МК-007</t>
  </si>
  <si>
    <t>"по уборке и санитарной очистке территорий зеленых насаждений внутриквартального озеленения находящихся в границах внутригородского</t>
  </si>
  <si>
    <t xml:space="preserve">муниципального образования Санкт-Петербурга города Павловска"  в апреле (с 01.04 по 15.04) 2015 года "подрядчик" ООО "СПБВОДХОЗ" </t>
  </si>
  <si>
    <t>42-105-4</t>
  </si>
  <si>
    <t>Санкт-Петербург, г. Павловск, Конюшенная ул., участок 5 (сквер юго-восточнее д.12 по Конюшенной ул.)</t>
  </si>
  <si>
    <t>Итого с 01.04 по 15.04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</si>
</sst>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2" fillId="0" borderId="0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3" xfId="0" applyFont="1" applyBorder="1" applyAlignment="1"/>
    <xf numFmtId="0" fontId="1" fillId="0" borderId="3" xfId="0" applyFont="1" applyBorder="1" applyAlignment="1">
      <alignment wrapText="1"/>
    </xf>
    <xf numFmtId="2" fontId="1" fillId="0" borderId="1" xfId="0" applyNumberFormat="1" applyFont="1" applyBorder="1"/>
    <xf numFmtId="0" fontId="1" fillId="0" borderId="4" xfId="0" applyFont="1" applyBorder="1" applyAlignment="1"/>
    <xf numFmtId="0" fontId="1" fillId="0" borderId="4" xfId="0" applyFont="1" applyBorder="1" applyAlignment="1">
      <alignment wrapText="1"/>
    </xf>
    <xf numFmtId="0" fontId="1" fillId="0" borderId="2" xfId="0" applyFont="1" applyBorder="1" applyAlignment="1"/>
    <xf numFmtId="0" fontId="1" fillId="0" borderId="2" xfId="0" applyFont="1" applyBorder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selection activeCell="J7" sqref="J7"/>
    </sheetView>
  </sheetViews>
  <sheetFormatPr defaultRowHeight="14.4" x14ac:dyDescent="0.3"/>
  <cols>
    <col min="1" max="1" width="3.77734375" customWidth="1"/>
    <col min="2" max="2" width="6.88671875" customWidth="1"/>
    <col min="3" max="3" width="8.5546875" customWidth="1"/>
    <col min="4" max="4" width="19.6640625" customWidth="1"/>
    <col min="5" max="5" width="20.77734375" customWidth="1"/>
    <col min="6" max="6" width="12" customWidth="1"/>
    <col min="7" max="7" width="8.109375" customWidth="1"/>
    <col min="9" max="9" width="7.109375" customWidth="1"/>
    <col min="11" max="11" width="6.5546875" customWidth="1"/>
    <col min="12" max="12" width="7.21875" customWidth="1"/>
    <col min="13" max="13" width="5.6640625" customWidth="1"/>
  </cols>
  <sheetData>
    <row r="1" spans="1:13" x14ac:dyDescent="0.3">
      <c r="A1" s="2"/>
      <c r="B1" s="2"/>
      <c r="C1" s="2"/>
      <c r="D1" s="2"/>
      <c r="E1" s="3" t="s">
        <v>42</v>
      </c>
      <c r="F1" s="2"/>
      <c r="G1" s="2"/>
      <c r="H1" s="2"/>
      <c r="I1" s="2"/>
      <c r="J1" s="2"/>
      <c r="K1" s="2"/>
      <c r="L1" s="2"/>
      <c r="M1" s="2"/>
    </row>
    <row r="2" spans="1:13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43</v>
      </c>
      <c r="M2" s="2"/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A4" s="1" t="s">
        <v>44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">
      <c r="A5" s="1" t="s">
        <v>45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A6" s="1" t="s">
        <v>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3">
      <c r="A7" s="1" t="s">
        <v>47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1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">
      <c r="A9" s="1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55.2" customHeight="1" x14ac:dyDescent="0.3">
      <c r="A11" s="4" t="s">
        <v>3</v>
      </c>
      <c r="B11" s="5" t="s">
        <v>4</v>
      </c>
      <c r="C11" s="5" t="s">
        <v>5</v>
      </c>
      <c r="D11" s="5" t="s">
        <v>6</v>
      </c>
      <c r="E11" s="6" t="s">
        <v>7</v>
      </c>
      <c r="F11" s="7"/>
      <c r="G11" s="5" t="s">
        <v>8</v>
      </c>
      <c r="H11" s="6" t="s">
        <v>9</v>
      </c>
      <c r="I11" s="7"/>
      <c r="J11" s="6" t="s">
        <v>10</v>
      </c>
      <c r="K11" s="7"/>
      <c r="L11" s="6" t="s">
        <v>11</v>
      </c>
      <c r="M11" s="7"/>
    </row>
    <row r="12" spans="1:13" ht="41.4" x14ac:dyDescent="0.3">
      <c r="A12" s="4"/>
      <c r="B12" s="4"/>
      <c r="C12" s="4"/>
      <c r="D12" s="4"/>
      <c r="E12" s="4"/>
      <c r="F12" s="4"/>
      <c r="G12" s="4"/>
      <c r="H12" s="5" t="s">
        <v>12</v>
      </c>
      <c r="I12" s="5" t="s">
        <v>13</v>
      </c>
      <c r="J12" s="5" t="s">
        <v>12</v>
      </c>
      <c r="K12" s="5" t="s">
        <v>13</v>
      </c>
      <c r="L12" s="5" t="s">
        <v>12</v>
      </c>
      <c r="M12" s="5" t="s">
        <v>13</v>
      </c>
    </row>
    <row r="13" spans="1:13" x14ac:dyDescent="0.3">
      <c r="A13" s="8">
        <v>1</v>
      </c>
      <c r="B13" s="8">
        <v>16220</v>
      </c>
      <c r="C13" s="8" t="s">
        <v>14</v>
      </c>
      <c r="D13" s="9" t="s">
        <v>15</v>
      </c>
      <c r="E13" s="8" t="s">
        <v>16</v>
      </c>
      <c r="F13" s="4" t="s">
        <v>17</v>
      </c>
      <c r="G13" s="4">
        <v>12.17</v>
      </c>
      <c r="H13" s="10">
        <f>I13*G13</f>
        <v>937.09</v>
      </c>
      <c r="I13" s="4">
        <v>77</v>
      </c>
      <c r="J13" s="10">
        <f>G13*K13</f>
        <v>937.09</v>
      </c>
      <c r="K13" s="4">
        <f>I13-M13</f>
        <v>77</v>
      </c>
      <c r="L13" s="10">
        <f>M13*G13</f>
        <v>0</v>
      </c>
      <c r="M13" s="4">
        <v>0</v>
      </c>
    </row>
    <row r="14" spans="1:13" x14ac:dyDescent="0.3">
      <c r="A14" s="11"/>
      <c r="B14" s="11"/>
      <c r="C14" s="11"/>
      <c r="D14" s="12"/>
      <c r="E14" s="13"/>
      <c r="F14" s="4" t="s">
        <v>18</v>
      </c>
      <c r="G14" s="4">
        <v>2.1800000000000002</v>
      </c>
      <c r="H14" s="10">
        <f t="shared" ref="H14:H52" si="0">I14*G14</f>
        <v>252.88000000000002</v>
      </c>
      <c r="I14" s="4">
        <v>116</v>
      </c>
      <c r="J14" s="10">
        <f t="shared" ref="J14:J52" si="1">G14*K14</f>
        <v>252.88000000000002</v>
      </c>
      <c r="K14" s="4">
        <f t="shared" ref="K14:K52" si="2">I14-M14</f>
        <v>116</v>
      </c>
      <c r="L14" s="10">
        <f t="shared" ref="L14:L52" si="3">M14*G14</f>
        <v>0</v>
      </c>
      <c r="M14" s="4">
        <v>0</v>
      </c>
    </row>
    <row r="15" spans="1:13" x14ac:dyDescent="0.3">
      <c r="A15" s="11"/>
      <c r="B15" s="11"/>
      <c r="C15" s="11"/>
      <c r="D15" s="12"/>
      <c r="E15" s="4" t="s">
        <v>19</v>
      </c>
      <c r="F15" s="4"/>
      <c r="G15" s="4">
        <v>6.18</v>
      </c>
      <c r="H15" s="10">
        <f t="shared" si="0"/>
        <v>0</v>
      </c>
      <c r="I15" s="4">
        <v>0</v>
      </c>
      <c r="J15" s="10">
        <f t="shared" si="1"/>
        <v>0</v>
      </c>
      <c r="K15" s="4">
        <f t="shared" si="2"/>
        <v>0</v>
      </c>
      <c r="L15" s="10">
        <f t="shared" si="3"/>
        <v>0</v>
      </c>
      <c r="M15" s="4">
        <v>0</v>
      </c>
    </row>
    <row r="16" spans="1:13" ht="29.4" customHeight="1" x14ac:dyDescent="0.3">
      <c r="A16" s="13"/>
      <c r="B16" s="13"/>
      <c r="C16" s="13"/>
      <c r="D16" s="14"/>
      <c r="E16" s="4" t="s">
        <v>20</v>
      </c>
      <c r="F16" s="4"/>
      <c r="G16" s="4">
        <v>0.06</v>
      </c>
      <c r="H16" s="10">
        <f t="shared" si="0"/>
        <v>91.8</v>
      </c>
      <c r="I16" s="4">
        <v>1530</v>
      </c>
      <c r="J16" s="10">
        <f t="shared" si="1"/>
        <v>82.61999999999999</v>
      </c>
      <c r="K16" s="4">
        <f t="shared" si="2"/>
        <v>1377</v>
      </c>
      <c r="L16" s="10">
        <f t="shared" si="3"/>
        <v>9.18</v>
      </c>
      <c r="M16" s="4">
        <v>153</v>
      </c>
    </row>
    <row r="17" spans="1:13" x14ac:dyDescent="0.3">
      <c r="A17" s="8">
        <v>2</v>
      </c>
      <c r="B17" s="8">
        <v>16229</v>
      </c>
      <c r="C17" s="8" t="s">
        <v>21</v>
      </c>
      <c r="D17" s="9" t="s">
        <v>22</v>
      </c>
      <c r="E17" s="8" t="s">
        <v>16</v>
      </c>
      <c r="F17" s="4" t="s">
        <v>17</v>
      </c>
      <c r="G17" s="4">
        <v>12.17</v>
      </c>
      <c r="H17" s="10">
        <f t="shared" si="0"/>
        <v>73.02</v>
      </c>
      <c r="I17" s="4">
        <v>6</v>
      </c>
      <c r="J17" s="10">
        <f t="shared" si="1"/>
        <v>73.02</v>
      </c>
      <c r="K17" s="4">
        <f t="shared" si="2"/>
        <v>6</v>
      </c>
      <c r="L17" s="10">
        <f t="shared" si="3"/>
        <v>0</v>
      </c>
      <c r="M17" s="4">
        <v>0</v>
      </c>
    </row>
    <row r="18" spans="1:13" x14ac:dyDescent="0.3">
      <c r="A18" s="11"/>
      <c r="B18" s="11"/>
      <c r="C18" s="11"/>
      <c r="D18" s="12"/>
      <c r="E18" s="13"/>
      <c r="F18" s="4" t="s">
        <v>18</v>
      </c>
      <c r="G18" s="4">
        <v>2.1800000000000002</v>
      </c>
      <c r="H18" s="10">
        <f t="shared" si="0"/>
        <v>19.62</v>
      </c>
      <c r="I18" s="4">
        <v>9</v>
      </c>
      <c r="J18" s="10">
        <f t="shared" si="1"/>
        <v>19.62</v>
      </c>
      <c r="K18" s="4">
        <f t="shared" si="2"/>
        <v>9</v>
      </c>
      <c r="L18" s="10">
        <f t="shared" si="3"/>
        <v>0</v>
      </c>
      <c r="M18" s="4">
        <v>0</v>
      </c>
    </row>
    <row r="19" spans="1:13" x14ac:dyDescent="0.3">
      <c r="A19" s="11"/>
      <c r="B19" s="11"/>
      <c r="C19" s="11"/>
      <c r="D19" s="12"/>
      <c r="E19" s="4" t="s">
        <v>19</v>
      </c>
      <c r="F19" s="4"/>
      <c r="G19" s="4">
        <v>6.18</v>
      </c>
      <c r="H19" s="10">
        <f t="shared" si="0"/>
        <v>0</v>
      </c>
      <c r="I19" s="4">
        <v>0</v>
      </c>
      <c r="J19" s="10">
        <f t="shared" si="1"/>
        <v>0</v>
      </c>
      <c r="K19" s="4">
        <f t="shared" si="2"/>
        <v>0</v>
      </c>
      <c r="L19" s="10">
        <f t="shared" si="3"/>
        <v>0</v>
      </c>
      <c r="M19" s="4">
        <v>0</v>
      </c>
    </row>
    <row r="20" spans="1:13" ht="26.4" customHeight="1" x14ac:dyDescent="0.3">
      <c r="A20" s="13"/>
      <c r="B20" s="13"/>
      <c r="C20" s="13"/>
      <c r="D20" s="14"/>
      <c r="E20" s="4" t="s">
        <v>20</v>
      </c>
      <c r="F20" s="4"/>
      <c r="G20" s="4">
        <v>0.06</v>
      </c>
      <c r="H20" s="10">
        <f t="shared" si="0"/>
        <v>32.4</v>
      </c>
      <c r="I20" s="4">
        <v>540</v>
      </c>
      <c r="J20" s="10">
        <f t="shared" si="1"/>
        <v>29.16</v>
      </c>
      <c r="K20" s="4">
        <f t="shared" si="2"/>
        <v>486</v>
      </c>
      <c r="L20" s="10">
        <f t="shared" si="3"/>
        <v>3.2399999999999998</v>
      </c>
      <c r="M20" s="4">
        <v>54</v>
      </c>
    </row>
    <row r="21" spans="1:13" x14ac:dyDescent="0.3">
      <c r="A21" s="8">
        <v>3</v>
      </c>
      <c r="B21" s="8">
        <v>16230</v>
      </c>
      <c r="C21" s="8" t="s">
        <v>23</v>
      </c>
      <c r="D21" s="9" t="s">
        <v>24</v>
      </c>
      <c r="E21" s="8" t="s">
        <v>16</v>
      </c>
      <c r="F21" s="4" t="s">
        <v>17</v>
      </c>
      <c r="G21" s="4">
        <v>12.17</v>
      </c>
      <c r="H21" s="10">
        <f t="shared" si="0"/>
        <v>194.72</v>
      </c>
      <c r="I21" s="4">
        <v>16</v>
      </c>
      <c r="J21" s="10">
        <f t="shared" si="1"/>
        <v>194.72</v>
      </c>
      <c r="K21" s="4">
        <f t="shared" si="2"/>
        <v>16</v>
      </c>
      <c r="L21" s="10">
        <f t="shared" si="3"/>
        <v>0</v>
      </c>
      <c r="M21" s="4">
        <v>0</v>
      </c>
    </row>
    <row r="22" spans="1:13" x14ac:dyDescent="0.3">
      <c r="A22" s="11"/>
      <c r="B22" s="11"/>
      <c r="C22" s="11"/>
      <c r="D22" s="12"/>
      <c r="E22" s="13"/>
      <c r="F22" s="4" t="s">
        <v>18</v>
      </c>
      <c r="G22" s="4">
        <v>2.1800000000000002</v>
      </c>
      <c r="H22" s="10">
        <f t="shared" si="0"/>
        <v>52.320000000000007</v>
      </c>
      <c r="I22" s="4">
        <v>24</v>
      </c>
      <c r="J22" s="10">
        <f t="shared" si="1"/>
        <v>52.320000000000007</v>
      </c>
      <c r="K22" s="4">
        <f t="shared" si="2"/>
        <v>24</v>
      </c>
      <c r="L22" s="10">
        <f t="shared" si="3"/>
        <v>0</v>
      </c>
      <c r="M22" s="4">
        <v>0</v>
      </c>
    </row>
    <row r="23" spans="1:13" x14ac:dyDescent="0.3">
      <c r="A23" s="11"/>
      <c r="B23" s="11"/>
      <c r="C23" s="11"/>
      <c r="D23" s="12"/>
      <c r="E23" s="4" t="s">
        <v>19</v>
      </c>
      <c r="F23" s="4"/>
      <c r="G23" s="4">
        <v>6.18</v>
      </c>
      <c r="H23" s="10">
        <f t="shared" si="0"/>
        <v>679.8</v>
      </c>
      <c r="I23" s="4">
        <v>110</v>
      </c>
      <c r="J23" s="10">
        <f t="shared" si="1"/>
        <v>679.8</v>
      </c>
      <c r="K23" s="4">
        <f t="shared" si="2"/>
        <v>110</v>
      </c>
      <c r="L23" s="10">
        <f t="shared" si="3"/>
        <v>0</v>
      </c>
      <c r="M23" s="4">
        <v>0</v>
      </c>
    </row>
    <row r="24" spans="1:13" ht="29.4" customHeight="1" x14ac:dyDescent="0.3">
      <c r="A24" s="13"/>
      <c r="B24" s="13"/>
      <c r="C24" s="13"/>
      <c r="D24" s="14"/>
      <c r="E24" s="4" t="s">
        <v>20</v>
      </c>
      <c r="F24" s="4"/>
      <c r="G24" s="4">
        <v>0.06</v>
      </c>
      <c r="H24" s="10">
        <f t="shared" si="0"/>
        <v>81.84</v>
      </c>
      <c r="I24" s="4">
        <v>1364</v>
      </c>
      <c r="J24" s="10">
        <f t="shared" si="1"/>
        <v>77.759999999999991</v>
      </c>
      <c r="K24" s="4">
        <f t="shared" si="2"/>
        <v>1296</v>
      </c>
      <c r="L24" s="10">
        <f t="shared" si="3"/>
        <v>4.08</v>
      </c>
      <c r="M24" s="4">
        <v>68</v>
      </c>
    </row>
    <row r="25" spans="1:13" x14ac:dyDescent="0.3">
      <c r="A25" s="8">
        <v>4</v>
      </c>
      <c r="B25" s="8">
        <v>19219</v>
      </c>
      <c r="C25" s="8" t="s">
        <v>25</v>
      </c>
      <c r="D25" s="9" t="s">
        <v>26</v>
      </c>
      <c r="E25" s="8" t="s">
        <v>16</v>
      </c>
      <c r="F25" s="4" t="s">
        <v>17</v>
      </c>
      <c r="G25" s="4">
        <v>12.17</v>
      </c>
      <c r="H25" s="10">
        <f t="shared" si="0"/>
        <v>2932.97</v>
      </c>
      <c r="I25" s="4">
        <v>241</v>
      </c>
      <c r="J25" s="10">
        <f t="shared" si="1"/>
        <v>2786.93</v>
      </c>
      <c r="K25" s="4">
        <f t="shared" si="2"/>
        <v>229</v>
      </c>
      <c r="L25" s="10">
        <f t="shared" si="3"/>
        <v>146.04</v>
      </c>
      <c r="M25" s="4">
        <v>12</v>
      </c>
    </row>
    <row r="26" spans="1:13" x14ac:dyDescent="0.3">
      <c r="A26" s="11"/>
      <c r="B26" s="11"/>
      <c r="C26" s="11"/>
      <c r="D26" s="12"/>
      <c r="E26" s="13"/>
      <c r="F26" s="4" t="s">
        <v>18</v>
      </c>
      <c r="G26" s="4">
        <v>2.1800000000000002</v>
      </c>
      <c r="H26" s="10">
        <f t="shared" si="0"/>
        <v>786.98</v>
      </c>
      <c r="I26" s="4">
        <v>361</v>
      </c>
      <c r="J26" s="10">
        <f t="shared" si="1"/>
        <v>747.74</v>
      </c>
      <c r="K26" s="4">
        <f t="shared" si="2"/>
        <v>343</v>
      </c>
      <c r="L26" s="10">
        <f t="shared" si="3"/>
        <v>39.24</v>
      </c>
      <c r="M26" s="4">
        <v>18</v>
      </c>
    </row>
    <row r="27" spans="1:13" x14ac:dyDescent="0.3">
      <c r="A27" s="11"/>
      <c r="B27" s="11"/>
      <c r="C27" s="11"/>
      <c r="D27" s="12"/>
      <c r="E27" s="4" t="s">
        <v>19</v>
      </c>
      <c r="F27" s="4"/>
      <c r="G27" s="4">
        <v>6.18</v>
      </c>
      <c r="H27" s="10">
        <f t="shared" si="0"/>
        <v>1551.1799999999998</v>
      </c>
      <c r="I27" s="4">
        <v>251</v>
      </c>
      <c r="J27" s="10">
        <f t="shared" si="1"/>
        <v>1477.02</v>
      </c>
      <c r="K27" s="4">
        <f t="shared" si="2"/>
        <v>239</v>
      </c>
      <c r="L27" s="10">
        <f t="shared" si="3"/>
        <v>74.16</v>
      </c>
      <c r="M27" s="4">
        <v>12</v>
      </c>
    </row>
    <row r="28" spans="1:13" ht="42" customHeight="1" x14ac:dyDescent="0.3">
      <c r="A28" s="13"/>
      <c r="B28" s="13"/>
      <c r="C28" s="13"/>
      <c r="D28" s="14"/>
      <c r="E28" s="4" t="s">
        <v>20</v>
      </c>
      <c r="F28" s="4"/>
      <c r="G28" s="4">
        <v>0.06</v>
      </c>
      <c r="H28" s="10">
        <f t="shared" si="0"/>
        <v>287.39999999999998</v>
      </c>
      <c r="I28" s="4">
        <v>4790</v>
      </c>
      <c r="J28" s="10">
        <f t="shared" si="1"/>
        <v>273</v>
      </c>
      <c r="K28" s="4">
        <f t="shared" si="2"/>
        <v>4550</v>
      </c>
      <c r="L28" s="10">
        <f t="shared" si="3"/>
        <v>14.399999999999999</v>
      </c>
      <c r="M28" s="4">
        <v>240</v>
      </c>
    </row>
    <row r="29" spans="1:13" x14ac:dyDescent="0.3">
      <c r="A29" s="8">
        <v>5</v>
      </c>
      <c r="B29" s="8">
        <v>16222</v>
      </c>
      <c r="C29" s="8" t="s">
        <v>27</v>
      </c>
      <c r="D29" s="9" t="s">
        <v>28</v>
      </c>
      <c r="E29" s="8" t="s">
        <v>16</v>
      </c>
      <c r="F29" s="4" t="s">
        <v>17</v>
      </c>
      <c r="G29" s="4">
        <v>12.17</v>
      </c>
      <c r="H29" s="10">
        <f t="shared" si="0"/>
        <v>231.23</v>
      </c>
      <c r="I29" s="4">
        <v>19</v>
      </c>
      <c r="J29" s="10">
        <f t="shared" si="1"/>
        <v>231.23</v>
      </c>
      <c r="K29" s="4">
        <f t="shared" si="2"/>
        <v>19</v>
      </c>
      <c r="L29" s="10">
        <f t="shared" si="3"/>
        <v>0</v>
      </c>
      <c r="M29" s="4">
        <v>0</v>
      </c>
    </row>
    <row r="30" spans="1:13" x14ac:dyDescent="0.3">
      <c r="A30" s="11"/>
      <c r="B30" s="11"/>
      <c r="C30" s="11"/>
      <c r="D30" s="12"/>
      <c r="E30" s="13"/>
      <c r="F30" s="4" t="s">
        <v>18</v>
      </c>
      <c r="G30" s="4">
        <v>2.1800000000000002</v>
      </c>
      <c r="H30" s="10">
        <f t="shared" si="0"/>
        <v>63.220000000000006</v>
      </c>
      <c r="I30" s="4">
        <v>29</v>
      </c>
      <c r="J30" s="10">
        <f t="shared" si="1"/>
        <v>63.220000000000006</v>
      </c>
      <c r="K30" s="4">
        <f t="shared" si="2"/>
        <v>29</v>
      </c>
      <c r="L30" s="10">
        <f t="shared" si="3"/>
        <v>0</v>
      </c>
      <c r="M30" s="4">
        <v>0</v>
      </c>
    </row>
    <row r="31" spans="1:13" x14ac:dyDescent="0.3">
      <c r="A31" s="11"/>
      <c r="B31" s="11"/>
      <c r="C31" s="11"/>
      <c r="D31" s="12"/>
      <c r="E31" s="4" t="s">
        <v>19</v>
      </c>
      <c r="F31" s="4"/>
      <c r="G31" s="4">
        <v>6.18</v>
      </c>
      <c r="H31" s="10">
        <f t="shared" si="0"/>
        <v>1575.8999999999999</v>
      </c>
      <c r="I31" s="4">
        <v>255</v>
      </c>
      <c r="J31" s="10">
        <f t="shared" si="1"/>
        <v>1575.8999999999999</v>
      </c>
      <c r="K31" s="4">
        <f t="shared" si="2"/>
        <v>255</v>
      </c>
      <c r="L31" s="10">
        <f t="shared" si="3"/>
        <v>0</v>
      </c>
      <c r="M31" s="4">
        <v>0</v>
      </c>
    </row>
    <row r="32" spans="1:13" ht="41.4" customHeight="1" x14ac:dyDescent="0.3">
      <c r="A32" s="13"/>
      <c r="B32" s="13"/>
      <c r="C32" s="13"/>
      <c r="D32" s="14"/>
      <c r="E32" s="4" t="s">
        <v>20</v>
      </c>
      <c r="F32" s="4"/>
      <c r="G32" s="4">
        <v>0.06</v>
      </c>
      <c r="H32" s="10">
        <f t="shared" si="0"/>
        <v>69.48</v>
      </c>
      <c r="I32" s="4">
        <v>1158</v>
      </c>
      <c r="J32" s="10">
        <f t="shared" si="1"/>
        <v>65.88</v>
      </c>
      <c r="K32" s="4">
        <f t="shared" si="2"/>
        <v>1098</v>
      </c>
      <c r="L32" s="10">
        <f t="shared" si="3"/>
        <v>3.5999999999999996</v>
      </c>
      <c r="M32" s="4">
        <v>60</v>
      </c>
    </row>
    <row r="33" spans="1:13" x14ac:dyDescent="0.3">
      <c r="A33" s="8">
        <v>6</v>
      </c>
      <c r="B33" s="8">
        <v>16417</v>
      </c>
      <c r="C33" s="8" t="s">
        <v>29</v>
      </c>
      <c r="D33" s="9" t="s">
        <v>30</v>
      </c>
      <c r="E33" s="8" t="s">
        <v>16</v>
      </c>
      <c r="F33" s="4" t="s">
        <v>17</v>
      </c>
      <c r="G33" s="4">
        <v>12.17</v>
      </c>
      <c r="H33" s="10">
        <f t="shared" si="0"/>
        <v>0</v>
      </c>
      <c r="I33" s="4">
        <v>0</v>
      </c>
      <c r="J33" s="10">
        <f t="shared" si="1"/>
        <v>0</v>
      </c>
      <c r="K33" s="4">
        <f t="shared" si="2"/>
        <v>0</v>
      </c>
      <c r="L33" s="10">
        <f t="shared" si="3"/>
        <v>0</v>
      </c>
      <c r="M33" s="4">
        <v>0</v>
      </c>
    </row>
    <row r="34" spans="1:13" x14ac:dyDescent="0.3">
      <c r="A34" s="11"/>
      <c r="B34" s="11"/>
      <c r="C34" s="11"/>
      <c r="D34" s="12"/>
      <c r="E34" s="13"/>
      <c r="F34" s="4" t="s">
        <v>18</v>
      </c>
      <c r="G34" s="4">
        <v>2.1800000000000002</v>
      </c>
      <c r="H34" s="10">
        <f t="shared" si="0"/>
        <v>0</v>
      </c>
      <c r="I34" s="4">
        <v>0</v>
      </c>
      <c r="J34" s="10">
        <f t="shared" si="1"/>
        <v>0</v>
      </c>
      <c r="K34" s="4">
        <f t="shared" si="2"/>
        <v>0</v>
      </c>
      <c r="L34" s="10">
        <f t="shared" si="3"/>
        <v>0</v>
      </c>
      <c r="M34" s="4">
        <v>0</v>
      </c>
    </row>
    <row r="35" spans="1:13" x14ac:dyDescent="0.3">
      <c r="A35" s="11"/>
      <c r="B35" s="11"/>
      <c r="C35" s="11"/>
      <c r="D35" s="12"/>
      <c r="E35" s="4" t="s">
        <v>19</v>
      </c>
      <c r="F35" s="4"/>
      <c r="G35" s="4">
        <v>6.18</v>
      </c>
      <c r="H35" s="10">
        <f t="shared" si="0"/>
        <v>0</v>
      </c>
      <c r="I35" s="4">
        <v>0</v>
      </c>
      <c r="J35" s="10">
        <f t="shared" si="1"/>
        <v>0</v>
      </c>
      <c r="K35" s="4">
        <f t="shared" si="2"/>
        <v>0</v>
      </c>
      <c r="L35" s="10">
        <f t="shared" si="3"/>
        <v>0</v>
      </c>
      <c r="M35" s="4">
        <v>0</v>
      </c>
    </row>
    <row r="36" spans="1:13" ht="59.4" customHeight="1" x14ac:dyDescent="0.3">
      <c r="A36" s="13"/>
      <c r="B36" s="13"/>
      <c r="C36" s="13"/>
      <c r="D36" s="14"/>
      <c r="E36" s="4" t="s">
        <v>20</v>
      </c>
      <c r="F36" s="4"/>
      <c r="G36" s="4">
        <v>0.06</v>
      </c>
      <c r="H36" s="10">
        <f t="shared" si="0"/>
        <v>145.62</v>
      </c>
      <c r="I36" s="4">
        <v>2427</v>
      </c>
      <c r="J36" s="10">
        <f t="shared" si="1"/>
        <v>138.41999999999999</v>
      </c>
      <c r="K36" s="4">
        <f t="shared" si="2"/>
        <v>2307</v>
      </c>
      <c r="L36" s="10">
        <f t="shared" si="3"/>
        <v>7.1999999999999993</v>
      </c>
      <c r="M36" s="4">
        <v>120</v>
      </c>
    </row>
    <row r="37" spans="1:13" x14ac:dyDescent="0.3">
      <c r="A37" s="8">
        <v>7</v>
      </c>
      <c r="B37" s="8">
        <v>16226</v>
      </c>
      <c r="C37" s="8" t="s">
        <v>31</v>
      </c>
      <c r="D37" s="9" t="s">
        <v>32</v>
      </c>
      <c r="E37" s="4" t="s">
        <v>16</v>
      </c>
      <c r="F37" s="4" t="s">
        <v>17</v>
      </c>
      <c r="G37" s="4">
        <v>12.17</v>
      </c>
      <c r="H37" s="10">
        <f t="shared" si="0"/>
        <v>401.61</v>
      </c>
      <c r="I37" s="4">
        <v>33</v>
      </c>
      <c r="J37" s="10">
        <f t="shared" si="1"/>
        <v>401.61</v>
      </c>
      <c r="K37" s="4">
        <f t="shared" si="2"/>
        <v>33</v>
      </c>
      <c r="L37" s="10">
        <f t="shared" si="3"/>
        <v>0</v>
      </c>
      <c r="M37" s="4">
        <v>0</v>
      </c>
    </row>
    <row r="38" spans="1:13" x14ac:dyDescent="0.3">
      <c r="A38" s="11"/>
      <c r="B38" s="11"/>
      <c r="C38" s="11"/>
      <c r="D38" s="12"/>
      <c r="E38" s="4"/>
      <c r="F38" s="4" t="s">
        <v>18</v>
      </c>
      <c r="G38" s="4">
        <v>2.1800000000000002</v>
      </c>
      <c r="H38" s="10">
        <f t="shared" si="0"/>
        <v>109.00000000000001</v>
      </c>
      <c r="I38" s="4">
        <v>50</v>
      </c>
      <c r="J38" s="10">
        <f t="shared" si="1"/>
        <v>109.00000000000001</v>
      </c>
      <c r="K38" s="4">
        <f t="shared" si="2"/>
        <v>50</v>
      </c>
      <c r="L38" s="10">
        <f t="shared" si="3"/>
        <v>0</v>
      </c>
      <c r="M38" s="4">
        <v>0</v>
      </c>
    </row>
    <row r="39" spans="1:13" x14ac:dyDescent="0.3">
      <c r="A39" s="11"/>
      <c r="B39" s="11"/>
      <c r="C39" s="11"/>
      <c r="D39" s="12"/>
      <c r="E39" s="4" t="s">
        <v>19</v>
      </c>
      <c r="F39" s="4"/>
      <c r="G39" s="4">
        <v>6.18</v>
      </c>
      <c r="H39" s="10">
        <f t="shared" si="0"/>
        <v>1130.94</v>
      </c>
      <c r="I39" s="4">
        <v>183</v>
      </c>
      <c r="J39" s="10">
        <f t="shared" si="1"/>
        <v>1130.94</v>
      </c>
      <c r="K39" s="4">
        <f t="shared" si="2"/>
        <v>183</v>
      </c>
      <c r="L39" s="10">
        <f t="shared" si="3"/>
        <v>0</v>
      </c>
      <c r="M39" s="4">
        <v>0</v>
      </c>
    </row>
    <row r="40" spans="1:13" ht="27" customHeight="1" x14ac:dyDescent="0.3">
      <c r="A40" s="13"/>
      <c r="B40" s="13"/>
      <c r="C40" s="13"/>
      <c r="D40" s="14"/>
      <c r="E40" s="4" t="s">
        <v>20</v>
      </c>
      <c r="F40" s="4"/>
      <c r="G40" s="4">
        <v>0.06</v>
      </c>
      <c r="H40" s="10">
        <f t="shared" si="0"/>
        <v>113.88</v>
      </c>
      <c r="I40" s="4">
        <v>1898</v>
      </c>
      <c r="J40" s="10">
        <f t="shared" si="1"/>
        <v>108.47999999999999</v>
      </c>
      <c r="K40" s="4">
        <f t="shared" si="2"/>
        <v>1808</v>
      </c>
      <c r="L40" s="10">
        <f t="shared" si="3"/>
        <v>5.3999999999999995</v>
      </c>
      <c r="M40" s="4">
        <v>90</v>
      </c>
    </row>
    <row r="41" spans="1:13" x14ac:dyDescent="0.3">
      <c r="A41" s="8">
        <v>8</v>
      </c>
      <c r="B41" s="8">
        <v>16225</v>
      </c>
      <c r="C41" s="8" t="s">
        <v>33</v>
      </c>
      <c r="D41" s="9" t="s">
        <v>34</v>
      </c>
      <c r="E41" s="8" t="s">
        <v>16</v>
      </c>
      <c r="F41" s="4" t="s">
        <v>17</v>
      </c>
      <c r="G41" s="4">
        <v>12.17</v>
      </c>
      <c r="H41" s="10">
        <f t="shared" si="0"/>
        <v>1837.67</v>
      </c>
      <c r="I41" s="4">
        <v>151</v>
      </c>
      <c r="J41" s="10">
        <f t="shared" si="1"/>
        <v>1837.67</v>
      </c>
      <c r="K41" s="4">
        <f t="shared" si="2"/>
        <v>151</v>
      </c>
      <c r="L41" s="10">
        <f t="shared" si="3"/>
        <v>0</v>
      </c>
      <c r="M41" s="4">
        <v>0</v>
      </c>
    </row>
    <row r="42" spans="1:13" x14ac:dyDescent="0.3">
      <c r="A42" s="11"/>
      <c r="B42" s="11"/>
      <c r="C42" s="11"/>
      <c r="D42" s="12"/>
      <c r="E42" s="13"/>
      <c r="F42" s="4" t="s">
        <v>18</v>
      </c>
      <c r="G42" s="4">
        <v>2.1800000000000002</v>
      </c>
      <c r="H42" s="10">
        <f t="shared" si="0"/>
        <v>492.68000000000006</v>
      </c>
      <c r="I42" s="4">
        <v>226</v>
      </c>
      <c r="J42" s="10">
        <f t="shared" si="1"/>
        <v>492.68000000000006</v>
      </c>
      <c r="K42" s="4">
        <f t="shared" si="2"/>
        <v>226</v>
      </c>
      <c r="L42" s="10">
        <f t="shared" si="3"/>
        <v>0</v>
      </c>
      <c r="M42" s="4">
        <v>0</v>
      </c>
    </row>
    <row r="43" spans="1:13" x14ac:dyDescent="0.3">
      <c r="A43" s="11"/>
      <c r="B43" s="11"/>
      <c r="C43" s="11"/>
      <c r="D43" s="12"/>
      <c r="E43" s="4" t="s">
        <v>19</v>
      </c>
      <c r="F43" s="4"/>
      <c r="G43" s="4">
        <v>6.18</v>
      </c>
      <c r="H43" s="10">
        <f t="shared" si="0"/>
        <v>1458.48</v>
      </c>
      <c r="I43" s="4">
        <v>236</v>
      </c>
      <c r="J43" s="10">
        <f t="shared" si="1"/>
        <v>1458.48</v>
      </c>
      <c r="K43" s="4">
        <f t="shared" si="2"/>
        <v>236</v>
      </c>
      <c r="L43" s="10">
        <f t="shared" si="3"/>
        <v>0</v>
      </c>
      <c r="M43" s="4">
        <v>0</v>
      </c>
    </row>
    <row r="44" spans="1:13" ht="28.2" customHeight="1" x14ac:dyDescent="0.3">
      <c r="A44" s="13"/>
      <c r="B44" s="13"/>
      <c r="C44" s="13"/>
      <c r="D44" s="14"/>
      <c r="E44" s="4" t="s">
        <v>20</v>
      </c>
      <c r="F44" s="4"/>
      <c r="G44" s="4">
        <v>0.06</v>
      </c>
      <c r="H44" s="10">
        <f t="shared" si="0"/>
        <v>151.62</v>
      </c>
      <c r="I44" s="4">
        <v>2527</v>
      </c>
      <c r="J44" s="10">
        <f t="shared" si="1"/>
        <v>136.5</v>
      </c>
      <c r="K44" s="4">
        <f t="shared" si="2"/>
        <v>2275</v>
      </c>
      <c r="L44" s="10">
        <f t="shared" si="3"/>
        <v>15.12</v>
      </c>
      <c r="M44" s="4">
        <v>252</v>
      </c>
    </row>
    <row r="45" spans="1:13" x14ac:dyDescent="0.3">
      <c r="A45" s="8">
        <v>9</v>
      </c>
      <c r="B45" s="8">
        <v>16228</v>
      </c>
      <c r="C45" s="8" t="s">
        <v>48</v>
      </c>
      <c r="D45" s="9" t="s">
        <v>49</v>
      </c>
      <c r="E45" s="8" t="s">
        <v>16</v>
      </c>
      <c r="F45" s="4" t="s">
        <v>17</v>
      </c>
      <c r="G45" s="4">
        <v>12.17</v>
      </c>
      <c r="H45" s="10">
        <f t="shared" si="0"/>
        <v>2068.9</v>
      </c>
      <c r="I45" s="4">
        <v>170</v>
      </c>
      <c r="J45" s="10">
        <f t="shared" si="1"/>
        <v>1971.54</v>
      </c>
      <c r="K45" s="4">
        <f t="shared" si="2"/>
        <v>162</v>
      </c>
      <c r="L45" s="10">
        <f t="shared" si="3"/>
        <v>97.36</v>
      </c>
      <c r="M45" s="4">
        <v>8</v>
      </c>
    </row>
    <row r="46" spans="1:13" x14ac:dyDescent="0.3">
      <c r="A46" s="11"/>
      <c r="B46" s="11"/>
      <c r="C46" s="11"/>
      <c r="D46" s="12"/>
      <c r="E46" s="13"/>
      <c r="F46" s="4" t="s">
        <v>18</v>
      </c>
      <c r="G46" s="4">
        <v>2.1800000000000002</v>
      </c>
      <c r="H46" s="10">
        <f t="shared" si="0"/>
        <v>555.90000000000009</v>
      </c>
      <c r="I46" s="4">
        <v>255</v>
      </c>
      <c r="J46" s="10">
        <f t="shared" si="1"/>
        <v>529.74</v>
      </c>
      <c r="K46" s="4">
        <f t="shared" si="2"/>
        <v>243</v>
      </c>
      <c r="L46" s="10">
        <f t="shared" si="3"/>
        <v>26.160000000000004</v>
      </c>
      <c r="M46" s="4">
        <v>12</v>
      </c>
    </row>
    <row r="47" spans="1:13" x14ac:dyDescent="0.3">
      <c r="A47" s="11"/>
      <c r="B47" s="11"/>
      <c r="C47" s="11"/>
      <c r="D47" s="12"/>
      <c r="E47" s="4" t="s">
        <v>19</v>
      </c>
      <c r="F47" s="4"/>
      <c r="G47" s="4">
        <v>6.18</v>
      </c>
      <c r="H47" s="10">
        <f t="shared" si="0"/>
        <v>0</v>
      </c>
      <c r="I47" s="4">
        <v>0</v>
      </c>
      <c r="J47" s="10">
        <f t="shared" si="1"/>
        <v>0</v>
      </c>
      <c r="K47" s="4">
        <f t="shared" si="2"/>
        <v>0</v>
      </c>
      <c r="L47" s="10">
        <f t="shared" si="3"/>
        <v>0</v>
      </c>
      <c r="M47" s="4">
        <v>0</v>
      </c>
    </row>
    <row r="48" spans="1:13" ht="28.2" customHeight="1" x14ac:dyDescent="0.3">
      <c r="A48" s="13"/>
      <c r="B48" s="13"/>
      <c r="C48" s="13"/>
      <c r="D48" s="14"/>
      <c r="E48" s="4" t="s">
        <v>20</v>
      </c>
      <c r="F48" s="4"/>
      <c r="G48" s="4">
        <v>0.06</v>
      </c>
      <c r="H48" s="10">
        <f t="shared" si="0"/>
        <v>113.82</v>
      </c>
      <c r="I48" s="4">
        <v>1897</v>
      </c>
      <c r="J48" s="10">
        <f t="shared" si="1"/>
        <v>113.82</v>
      </c>
      <c r="K48" s="4">
        <f t="shared" si="2"/>
        <v>1897</v>
      </c>
      <c r="L48" s="10">
        <f t="shared" si="3"/>
        <v>0</v>
      </c>
      <c r="M48" s="4">
        <v>0</v>
      </c>
    </row>
    <row r="49" spans="1:13" x14ac:dyDescent="0.3">
      <c r="A49" s="8">
        <v>10</v>
      </c>
      <c r="B49" s="8">
        <v>16234</v>
      </c>
      <c r="C49" s="8" t="s">
        <v>35</v>
      </c>
      <c r="D49" s="9" t="s">
        <v>36</v>
      </c>
      <c r="E49" s="8" t="s">
        <v>16</v>
      </c>
      <c r="F49" s="4" t="s">
        <v>17</v>
      </c>
      <c r="G49" s="4">
        <v>12.17</v>
      </c>
      <c r="H49" s="10">
        <f t="shared" si="0"/>
        <v>2008.05</v>
      </c>
      <c r="I49" s="4">
        <v>165</v>
      </c>
      <c r="J49" s="10">
        <f t="shared" si="1"/>
        <v>1910.69</v>
      </c>
      <c r="K49" s="4">
        <f t="shared" si="2"/>
        <v>157</v>
      </c>
      <c r="L49" s="10">
        <f t="shared" si="3"/>
        <v>97.36</v>
      </c>
      <c r="M49" s="4">
        <v>8</v>
      </c>
    </row>
    <row r="50" spans="1:13" x14ac:dyDescent="0.3">
      <c r="A50" s="11"/>
      <c r="B50" s="11"/>
      <c r="C50" s="11"/>
      <c r="D50" s="12"/>
      <c r="E50" s="13"/>
      <c r="F50" s="4" t="s">
        <v>18</v>
      </c>
      <c r="G50" s="4">
        <v>2.1800000000000002</v>
      </c>
      <c r="H50" s="10">
        <f t="shared" si="0"/>
        <v>538.46</v>
      </c>
      <c r="I50" s="4">
        <v>247</v>
      </c>
      <c r="J50" s="10">
        <f t="shared" si="1"/>
        <v>512.30000000000007</v>
      </c>
      <c r="K50" s="4">
        <f t="shared" si="2"/>
        <v>235</v>
      </c>
      <c r="L50" s="10">
        <f t="shared" si="3"/>
        <v>26.160000000000004</v>
      </c>
      <c r="M50" s="4">
        <v>12</v>
      </c>
    </row>
    <row r="51" spans="1:13" x14ac:dyDescent="0.3">
      <c r="A51" s="11"/>
      <c r="B51" s="11"/>
      <c r="C51" s="11"/>
      <c r="D51" s="12"/>
      <c r="E51" s="4" t="s">
        <v>19</v>
      </c>
      <c r="F51" s="4"/>
      <c r="G51" s="4">
        <v>6.18</v>
      </c>
      <c r="H51" s="10">
        <f t="shared" si="0"/>
        <v>2496.7199999999998</v>
      </c>
      <c r="I51" s="4">
        <v>404</v>
      </c>
      <c r="J51" s="10">
        <f t="shared" si="1"/>
        <v>2373.12</v>
      </c>
      <c r="K51" s="4">
        <f t="shared" si="2"/>
        <v>384</v>
      </c>
      <c r="L51" s="10">
        <f t="shared" si="3"/>
        <v>123.6</v>
      </c>
      <c r="M51" s="4">
        <v>20</v>
      </c>
    </row>
    <row r="52" spans="1:13" ht="18.600000000000001" customHeight="1" x14ac:dyDescent="0.3">
      <c r="A52" s="13"/>
      <c r="B52" s="13"/>
      <c r="C52" s="13"/>
      <c r="D52" s="14"/>
      <c r="E52" s="4" t="s">
        <v>20</v>
      </c>
      <c r="F52" s="4"/>
      <c r="G52" s="4">
        <v>0.06</v>
      </c>
      <c r="H52" s="10">
        <f t="shared" si="0"/>
        <v>112.08</v>
      </c>
      <c r="I52" s="4">
        <v>1868</v>
      </c>
      <c r="J52" s="10">
        <f t="shared" si="1"/>
        <v>102</v>
      </c>
      <c r="K52" s="4">
        <f t="shared" si="2"/>
        <v>1700</v>
      </c>
      <c r="L52" s="10">
        <f t="shared" si="3"/>
        <v>10.08</v>
      </c>
      <c r="M52" s="4">
        <v>168</v>
      </c>
    </row>
    <row r="53" spans="1:13" x14ac:dyDescent="0.3">
      <c r="A53" s="15" t="s">
        <v>37</v>
      </c>
      <c r="B53" s="16"/>
      <c r="C53" s="16"/>
      <c r="D53" s="16"/>
      <c r="E53" s="16"/>
      <c r="F53" s="17"/>
      <c r="G53" s="4"/>
      <c r="H53" s="10">
        <f>SUM(H13:H52)</f>
        <v>23649.280000000002</v>
      </c>
      <c r="I53" s="4"/>
      <c r="J53" s="10">
        <f>SUM(J13:J52)</f>
        <v>22946.899999999998</v>
      </c>
      <c r="K53" s="4"/>
      <c r="L53" s="10">
        <f>SUM(L13:L52)</f>
        <v>702.38</v>
      </c>
      <c r="M53" s="4"/>
    </row>
    <row r="54" spans="1:13" x14ac:dyDescent="0.3">
      <c r="A54" s="15" t="s">
        <v>38</v>
      </c>
      <c r="B54" s="16"/>
      <c r="C54" s="16"/>
      <c r="D54" s="16"/>
      <c r="E54" s="16"/>
      <c r="F54" s="17"/>
      <c r="G54" s="4"/>
      <c r="H54" s="10">
        <v>27906.15</v>
      </c>
      <c r="I54" s="4"/>
      <c r="J54" s="4">
        <v>27077.34</v>
      </c>
      <c r="K54" s="4"/>
      <c r="L54" s="10">
        <v>828.81</v>
      </c>
      <c r="M54" s="4"/>
    </row>
    <row r="55" spans="1:13" x14ac:dyDescent="0.3">
      <c r="A55" s="18" t="s">
        <v>50</v>
      </c>
      <c r="B55" s="19"/>
      <c r="C55" s="19"/>
      <c r="D55" s="19"/>
      <c r="E55" s="19"/>
      <c r="F55" s="20"/>
      <c r="G55" s="4"/>
      <c r="H55" s="10">
        <v>11824.64</v>
      </c>
      <c r="I55" s="4"/>
      <c r="J55" s="4">
        <v>11473.45</v>
      </c>
      <c r="K55" s="4"/>
      <c r="L55" s="4">
        <v>351.19</v>
      </c>
      <c r="M55" s="4"/>
    </row>
    <row r="56" spans="1:13" x14ac:dyDescent="0.3">
      <c r="A56" s="18" t="s">
        <v>38</v>
      </c>
      <c r="B56" s="19"/>
      <c r="C56" s="19"/>
      <c r="D56" s="19"/>
      <c r="E56" s="19"/>
      <c r="F56" s="20"/>
      <c r="G56" s="4"/>
      <c r="H56" s="10">
        <v>13953.07</v>
      </c>
      <c r="I56" s="4"/>
      <c r="J56" s="10">
        <v>13538.67</v>
      </c>
      <c r="K56" s="4"/>
      <c r="L56" s="10">
        <v>414.4</v>
      </c>
      <c r="M56" s="4"/>
    </row>
    <row r="57" spans="1:13" x14ac:dyDescent="0.3">
      <c r="A57" s="15" t="s">
        <v>39</v>
      </c>
      <c r="B57" s="16"/>
      <c r="C57" s="16"/>
      <c r="D57" s="16"/>
      <c r="E57" s="16"/>
      <c r="F57" s="17"/>
      <c r="G57" s="4"/>
      <c r="H57" s="10">
        <v>13674</v>
      </c>
      <c r="I57" s="4"/>
      <c r="J57" s="4">
        <v>13267.89</v>
      </c>
      <c r="K57" s="4"/>
      <c r="L57" s="4">
        <v>406.11</v>
      </c>
      <c r="M57" s="4"/>
    </row>
    <row r="58" spans="1:13" x14ac:dyDescent="0.3">
      <c r="A58" s="21" t="s">
        <v>40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x14ac:dyDescent="0.3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x14ac:dyDescent="0.3">
      <c r="A60" s="21" t="s">
        <v>41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x14ac:dyDescent="0.3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</sheetData>
  <mergeCells count="58">
    <mergeCell ref="D45:D48"/>
    <mergeCell ref="D37:D40"/>
    <mergeCell ref="D41:D44"/>
    <mergeCell ref="E45:E46"/>
    <mergeCell ref="E17:E18"/>
    <mergeCell ref="E21:E22"/>
    <mergeCell ref="E25:E26"/>
    <mergeCell ref="E29:E30"/>
    <mergeCell ref="E33:E34"/>
    <mergeCell ref="E41:E42"/>
    <mergeCell ref="B29:B32"/>
    <mergeCell ref="C29:C32"/>
    <mergeCell ref="D29:D32"/>
    <mergeCell ref="D33:D36"/>
    <mergeCell ref="D17:D20"/>
    <mergeCell ref="D21:D24"/>
    <mergeCell ref="D25:D28"/>
    <mergeCell ref="A60:M61"/>
    <mergeCell ref="A49:A52"/>
    <mergeCell ref="B49:B52"/>
    <mergeCell ref="C49:C52"/>
    <mergeCell ref="D49:D52"/>
    <mergeCell ref="A58:M59"/>
    <mergeCell ref="E49:E50"/>
    <mergeCell ref="A53:F53"/>
    <mergeCell ref="A54:F54"/>
    <mergeCell ref="A57:F57"/>
    <mergeCell ref="H11:I11"/>
    <mergeCell ref="E11:F11"/>
    <mergeCell ref="J11:K11"/>
    <mergeCell ref="L11:M11"/>
    <mergeCell ref="A13:A16"/>
    <mergeCell ref="B13:B16"/>
    <mergeCell ref="C13:C16"/>
    <mergeCell ref="D13:D16"/>
    <mergeCell ref="E13:E14"/>
    <mergeCell ref="A17:A20"/>
    <mergeCell ref="B17:B20"/>
    <mergeCell ref="C17:C20"/>
    <mergeCell ref="A21:A24"/>
    <mergeCell ref="B21:B24"/>
    <mergeCell ref="C21:C24"/>
    <mergeCell ref="A25:A28"/>
    <mergeCell ref="B25:B28"/>
    <mergeCell ref="C25:C28"/>
    <mergeCell ref="A45:A48"/>
    <mergeCell ref="B45:B48"/>
    <mergeCell ref="C45:C48"/>
    <mergeCell ref="C33:C36"/>
    <mergeCell ref="A41:A44"/>
    <mergeCell ref="B41:B44"/>
    <mergeCell ref="C41:C44"/>
    <mergeCell ref="A37:A40"/>
    <mergeCell ref="B37:B40"/>
    <mergeCell ref="C37:C40"/>
    <mergeCell ref="A33:A36"/>
    <mergeCell ref="B33:B36"/>
    <mergeCell ref="A29:A3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2015-05-05T13:58:39Z</dcterms:modified>
</cp:coreProperties>
</file>